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maiko\Desktop\Конкурсы закупки\Уборка помещений\2022\"/>
    </mc:Choice>
  </mc:AlternateContent>
  <bookViews>
    <workbookView xWindow="0" yWindow="0" windowWidth="19200" windowHeight="10860"/>
  </bookViews>
  <sheets>
    <sheet name="расч. стоим." sheetId="8" r:id="rId1"/>
  </sheets>
  <definedNames>
    <definedName name="_xlnm.Print_Area" localSheetId="0">'расч. стоим.'!$A$1:$E$39</definedName>
  </definedNames>
  <calcPr calcId="162913"/>
</workbook>
</file>

<file path=xl/calcChain.xml><?xml version="1.0" encoding="utf-8"?>
<calcChain xmlns="http://schemas.openxmlformats.org/spreadsheetml/2006/main">
  <c r="D28" i="8" l="1"/>
  <c r="D27" i="8"/>
  <c r="D26" i="8"/>
  <c r="D18" i="8"/>
  <c r="D17" i="8"/>
  <c r="D19" i="8" l="1"/>
  <c r="D20" i="8" s="1"/>
  <c r="D25" i="8" l="1"/>
  <c r="D21" i="8"/>
  <c r="D22" i="8"/>
  <c r="D23" i="8" s="1"/>
  <c r="D24" i="8" l="1"/>
  <c r="A24" i="8" l="1"/>
</calcChain>
</file>

<file path=xl/sharedStrings.xml><?xml version="1.0" encoding="utf-8"?>
<sst xmlns="http://schemas.openxmlformats.org/spreadsheetml/2006/main" count="30" uniqueCount="30">
  <si>
    <t>№п/п</t>
  </si>
  <si>
    <t>Статья затрат</t>
  </si>
  <si>
    <t>Тарифная часть</t>
  </si>
  <si>
    <t>Премия</t>
  </si>
  <si>
    <t>Итого</t>
  </si>
  <si>
    <t>Районное регулирование и северая надбавка</t>
  </si>
  <si>
    <t xml:space="preserve">ФОТ всего </t>
  </si>
  <si>
    <t>Накладные расходы от ФОТ без учета материалов</t>
  </si>
  <si>
    <t>Итого с накладными расходами</t>
  </si>
  <si>
    <t>Прибыль от себестоимости без учета материалов</t>
  </si>
  <si>
    <t>Материалы от ФОТ</t>
  </si>
  <si>
    <t>в месяц без НДС</t>
  </si>
  <si>
    <t>И.Г. Хомайко</t>
  </si>
  <si>
    <t>Страховые взносы</t>
  </si>
  <si>
    <t xml:space="preserve">% </t>
  </si>
  <si>
    <t xml:space="preserve">Сумма затрат в руб.
</t>
  </si>
  <si>
    <t>Приложение №2</t>
  </si>
  <si>
    <t>"_____ " ______________20___г.</t>
  </si>
  <si>
    <t>Руководитель группы по хозяйственному обеспечению</t>
  </si>
  <si>
    <t>Расчет стоимости услуг по уборке производственных и служебно-бытовых помещений  по адресу: г. Иркутск, ул. Сухэ-Батора,3 ул. Рабочая,22,  ул. Мухина,2г) с 01.01.2022-31.12.2022гг</t>
  </si>
  <si>
    <t>Итого стоимость услуг на год без НДС</t>
  </si>
  <si>
    <t>НДС (по ставке, предусмотренной действующей редакцией НК РФ)</t>
  </si>
  <si>
    <t>Итого стоимость услуг на год с НДС</t>
  </si>
  <si>
    <t>к закупочной документации</t>
  </si>
  <si>
    <t>УТВЕРЖДАЮ</t>
  </si>
  <si>
    <t>Заместитель директора по работе с персоналом ПАО "Иркутскэнерго"</t>
  </si>
  <si>
    <t>_________________ А.А. Мазуренко</t>
  </si>
  <si>
    <t>Согласовано:</t>
  </si>
  <si>
    <t>ведущий экономист ФЭО ПАО «Иркутскэнерго»</t>
  </si>
  <si>
    <t>О.В. Карпович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</si>
</sst>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5" fillId="0" borderId="0" xfId="0" applyFont="1"/>
    <xf numFmtId="0" fontId="7" fillId="0" borderId="0" xfId="0" applyFont="1" applyAlignment="1">
      <alignment horizontal="center"/>
    </xf>
    <xf numFmtId="0" fontId="5" fillId="0" borderId="3" xfId="0" applyFont="1" applyBorder="1"/>
    <xf numFmtId="0" fontId="5" fillId="0" borderId="1" xfId="0" applyFont="1" applyBorder="1"/>
    <xf numFmtId="0" fontId="5" fillId="0" borderId="0" xfId="0" applyFont="1" applyAlignment="1">
      <alignment horizontal="center"/>
    </xf>
    <xf numFmtId="0" fontId="6" fillId="0" borderId="0" xfId="0" applyFont="1"/>
    <xf numFmtId="0" fontId="5" fillId="0" borderId="6" xfId="0" applyFont="1" applyBorder="1"/>
    <xf numFmtId="0" fontId="5" fillId="0" borderId="7" xfId="0" applyFont="1" applyBorder="1"/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5" fillId="0" borderId="3" xfId="0" applyFont="1" applyFill="1" applyBorder="1"/>
    <xf numFmtId="0" fontId="5" fillId="0" borderId="1" xfId="0" applyFont="1" applyFill="1" applyBorder="1"/>
    <xf numFmtId="0" fontId="5" fillId="0" borderId="0" xfId="0" applyFont="1" applyFill="1"/>
    <xf numFmtId="0" fontId="5" fillId="0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/>
    <xf numFmtId="4" fontId="4" fillId="0" borderId="0" xfId="0" applyNumberFormat="1" applyFont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5" fillId="0" borderId="2" xfId="0" applyFont="1" applyBorder="1"/>
    <xf numFmtId="0" fontId="6" fillId="0" borderId="14" xfId="0" applyFont="1" applyBorder="1"/>
    <xf numFmtId="0" fontId="3" fillId="0" borderId="0" xfId="0" applyFont="1" applyAlignment="1"/>
    <xf numFmtId="0" fontId="11" fillId="0" borderId="0" xfId="0" applyFont="1" applyBorder="1"/>
    <xf numFmtId="0" fontId="4" fillId="0" borderId="0" xfId="0" applyFont="1" applyBorder="1"/>
    <xf numFmtId="0" fontId="4" fillId="0" borderId="0" xfId="0" applyFont="1" applyFill="1" applyBorder="1" applyAlignment="1">
      <alignment vertical="center"/>
    </xf>
    <xf numFmtId="0" fontId="3" fillId="0" borderId="1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9" fontId="5" fillId="0" borderId="2" xfId="0" applyNumberFormat="1" applyFont="1" applyFill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9" fontId="5" fillId="0" borderId="2" xfId="0" applyNumberFormat="1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 wrapText="1"/>
    </xf>
    <xf numFmtId="0" fontId="7" fillId="0" borderId="17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164" fontId="5" fillId="0" borderId="2" xfId="0" applyNumberFormat="1" applyFont="1" applyBorder="1" applyAlignment="1">
      <alignment horizontal="center"/>
    </xf>
    <xf numFmtId="4" fontId="6" fillId="0" borderId="18" xfId="0" applyNumberFormat="1" applyFont="1" applyFill="1" applyBorder="1"/>
    <xf numFmtId="4" fontId="5" fillId="0" borderId="18" xfId="0" applyNumberFormat="1" applyFont="1" applyFill="1" applyBorder="1"/>
    <xf numFmtId="4" fontId="3" fillId="0" borderId="18" xfId="0" applyNumberFormat="1" applyFont="1" applyFill="1" applyBorder="1"/>
    <xf numFmtId="4" fontId="6" fillId="0" borderId="19" xfId="0" applyNumberFormat="1" applyFont="1" applyFill="1" applyBorder="1"/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0" borderId="0" xfId="0" applyFont="1" applyAlignment="1">
      <alignment horizontal="center" wrapText="1"/>
    </xf>
    <xf numFmtId="0" fontId="4" fillId="0" borderId="0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topLeftCell="A10" zoomScaleNormal="100" workbookViewId="0">
      <selection activeCell="J17" sqref="J17"/>
    </sheetView>
  </sheetViews>
  <sheetFormatPr defaultRowHeight="15" x14ac:dyDescent="0.25"/>
  <cols>
    <col min="1" max="1" width="5.5703125" style="1" customWidth="1"/>
    <col min="2" max="2" width="51.28515625" style="1" customWidth="1"/>
    <col min="3" max="3" width="9.85546875" style="5" customWidth="1"/>
    <col min="4" max="4" width="21" style="1" customWidth="1"/>
    <col min="5" max="5" width="7.140625" style="1" customWidth="1"/>
    <col min="6" max="6" width="11.42578125" style="1" customWidth="1"/>
    <col min="7" max="16384" width="9.140625" style="1"/>
  </cols>
  <sheetData>
    <row r="1" spans="1:5" x14ac:dyDescent="0.25">
      <c r="C1" s="51" t="s">
        <v>16</v>
      </c>
      <c r="D1" s="51"/>
      <c r="E1" s="51"/>
    </row>
    <row r="2" spans="1:5" x14ac:dyDescent="0.25">
      <c r="C2" s="52" t="s">
        <v>23</v>
      </c>
      <c r="D2" s="52"/>
      <c r="E2" s="52"/>
    </row>
    <row r="3" spans="1:5" x14ac:dyDescent="0.25">
      <c r="C3" s="40"/>
      <c r="D3" s="40"/>
      <c r="E3" s="40"/>
    </row>
    <row r="4" spans="1:5" x14ac:dyDescent="0.25">
      <c r="B4" s="29"/>
      <c r="C4" s="53" t="s">
        <v>24</v>
      </c>
      <c r="D4" s="53"/>
      <c r="E4" s="53"/>
    </row>
    <row r="5" spans="1:5" x14ac:dyDescent="0.25">
      <c r="B5" s="30"/>
      <c r="C5" s="20"/>
      <c r="D5" s="28"/>
      <c r="E5" s="28"/>
    </row>
    <row r="6" spans="1:5" ht="31.5" customHeight="1" x14ac:dyDescent="0.25">
      <c r="B6" s="42"/>
      <c r="C6" s="56" t="s">
        <v>25</v>
      </c>
      <c r="D6" s="56"/>
      <c r="E6" s="56"/>
    </row>
    <row r="7" spans="1:5" x14ac:dyDescent="0.25">
      <c r="B7" s="20"/>
      <c r="C7" s="55" t="s">
        <v>26</v>
      </c>
      <c r="D7" s="55"/>
      <c r="E7" s="55"/>
    </row>
    <row r="8" spans="1:5" x14ac:dyDescent="0.25">
      <c r="B8" s="20"/>
      <c r="C8" s="20" t="s">
        <v>17</v>
      </c>
      <c r="D8" s="41"/>
      <c r="E8" s="41"/>
    </row>
    <row r="9" spans="1:5" x14ac:dyDescent="0.25">
      <c r="C9" s="31"/>
      <c r="D9" s="31"/>
      <c r="E9" s="31"/>
    </row>
    <row r="10" spans="1:5" ht="33" customHeight="1" x14ac:dyDescent="0.25">
      <c r="C10" s="54"/>
      <c r="D10" s="54"/>
    </row>
    <row r="11" spans="1:5" s="6" customFormat="1" ht="39.75" customHeight="1" x14ac:dyDescent="0.2">
      <c r="A11" s="50" t="s">
        <v>19</v>
      </c>
      <c r="B11" s="50"/>
      <c r="C11" s="50"/>
      <c r="D11" s="50"/>
    </row>
    <row r="12" spans="1:5" ht="15.75" thickBot="1" x14ac:dyDescent="0.3"/>
    <row r="13" spans="1:5" ht="30" x14ac:dyDescent="0.25">
      <c r="A13" s="7" t="s">
        <v>0</v>
      </c>
      <c r="B13" s="8" t="s">
        <v>1</v>
      </c>
      <c r="C13" s="32" t="s">
        <v>14</v>
      </c>
      <c r="D13" s="38" t="s">
        <v>15</v>
      </c>
    </row>
    <row r="14" spans="1:5" s="2" customFormat="1" ht="12" thickBot="1" x14ac:dyDescent="0.25">
      <c r="A14" s="9">
        <v>1</v>
      </c>
      <c r="B14" s="10">
        <v>2</v>
      </c>
      <c r="C14" s="23">
        <v>3</v>
      </c>
      <c r="D14" s="25">
        <v>4</v>
      </c>
    </row>
    <row r="15" spans="1:5" s="2" customFormat="1" ht="11.25" x14ac:dyDescent="0.2">
      <c r="A15" s="11"/>
      <c r="B15" s="12"/>
      <c r="C15" s="24"/>
      <c r="D15" s="39"/>
    </row>
    <row r="16" spans="1:5" x14ac:dyDescent="0.25">
      <c r="A16" s="3"/>
      <c r="B16" s="4" t="s">
        <v>2</v>
      </c>
      <c r="C16" s="33"/>
      <c r="D16" s="44">
        <v>829659.46</v>
      </c>
    </row>
    <row r="17" spans="1:7" s="15" customFormat="1" x14ac:dyDescent="0.25">
      <c r="A17" s="13"/>
      <c r="B17" s="14" t="s">
        <v>3</v>
      </c>
      <c r="C17" s="34">
        <v>0.25</v>
      </c>
      <c r="D17" s="45">
        <f>D16*C17</f>
        <v>207414.86499999999</v>
      </c>
    </row>
    <row r="18" spans="1:7" s="15" customFormat="1" x14ac:dyDescent="0.25">
      <c r="A18" s="13"/>
      <c r="B18" s="14" t="s">
        <v>4</v>
      </c>
      <c r="C18" s="34"/>
      <c r="D18" s="45">
        <f>SUM(D16:D17)</f>
        <v>1037074.325</v>
      </c>
    </row>
    <row r="19" spans="1:7" s="15" customFormat="1" ht="16.5" customHeight="1" x14ac:dyDescent="0.25">
      <c r="A19" s="13"/>
      <c r="B19" s="16" t="s">
        <v>5</v>
      </c>
      <c r="C19" s="34">
        <v>0.6</v>
      </c>
      <c r="D19" s="45">
        <f>D18*C19</f>
        <v>622244.59499999997</v>
      </c>
    </row>
    <row r="20" spans="1:7" s="15" customFormat="1" x14ac:dyDescent="0.25">
      <c r="A20" s="13">
        <v>1</v>
      </c>
      <c r="B20" s="14" t="s">
        <v>6</v>
      </c>
      <c r="C20" s="34"/>
      <c r="D20" s="45">
        <f>SUM(D18:D19)</f>
        <v>1659318.92</v>
      </c>
    </row>
    <row r="21" spans="1:7" x14ac:dyDescent="0.25">
      <c r="A21" s="3">
        <v>2</v>
      </c>
      <c r="B21" s="21" t="s">
        <v>13</v>
      </c>
      <c r="C21" s="35">
        <v>0.30199999999999999</v>
      </c>
      <c r="D21" s="45">
        <f>D20*C21</f>
        <v>501114.31383999996</v>
      </c>
    </row>
    <row r="22" spans="1:7" ht="16.5" customHeight="1" x14ac:dyDescent="0.25">
      <c r="A22" s="3">
        <v>3</v>
      </c>
      <c r="B22" s="17" t="s">
        <v>7</v>
      </c>
      <c r="C22" s="43">
        <v>0.12</v>
      </c>
      <c r="D22" s="45">
        <f>D20*C22</f>
        <v>199118.27039999998</v>
      </c>
    </row>
    <row r="23" spans="1:7" x14ac:dyDescent="0.25">
      <c r="A23" s="3">
        <v>4</v>
      </c>
      <c r="B23" s="4" t="s">
        <v>8</v>
      </c>
      <c r="C23" s="33"/>
      <c r="D23" s="45">
        <f>SUM(D20:D22)</f>
        <v>2359551.5042399997</v>
      </c>
    </row>
    <row r="24" spans="1:7" s="15" customFormat="1" ht="15" customHeight="1" x14ac:dyDescent="0.25">
      <c r="A24" s="13">
        <f>A23+1</f>
        <v>5</v>
      </c>
      <c r="B24" s="16" t="s">
        <v>9</v>
      </c>
      <c r="C24" s="34">
        <v>0.03</v>
      </c>
      <c r="D24" s="45">
        <f>D23*C24</f>
        <v>70786.545127199992</v>
      </c>
    </row>
    <row r="25" spans="1:7" x14ac:dyDescent="0.25">
      <c r="A25" s="3">
        <v>6</v>
      </c>
      <c r="B25" s="4" t="s">
        <v>10</v>
      </c>
      <c r="C25" s="36">
        <v>0.05</v>
      </c>
      <c r="D25" s="46">
        <f>D20*C25</f>
        <v>82965.945999999996</v>
      </c>
    </row>
    <row r="26" spans="1:7" x14ac:dyDescent="0.25">
      <c r="A26" s="4"/>
      <c r="B26" s="27" t="s">
        <v>20</v>
      </c>
      <c r="C26" s="37"/>
      <c r="D26" s="47">
        <f>SUM(D23:D25)</f>
        <v>2513303.9953671996</v>
      </c>
    </row>
    <row r="27" spans="1:7" ht="29.25" x14ac:dyDescent="0.25">
      <c r="A27" s="26"/>
      <c r="B27" s="49" t="s">
        <v>21</v>
      </c>
      <c r="C27" s="36">
        <v>0.2</v>
      </c>
      <c r="D27" s="44">
        <f>D26*C27</f>
        <v>502660.79907343996</v>
      </c>
    </row>
    <row r="28" spans="1:7" x14ac:dyDescent="0.25">
      <c r="A28" s="26"/>
      <c r="B28" s="48" t="s">
        <v>22</v>
      </c>
      <c r="C28" s="33"/>
      <c r="D28" s="44">
        <f>SUM(D26:D27)</f>
        <v>3015964.7944406397</v>
      </c>
    </row>
    <row r="29" spans="1:7" x14ac:dyDescent="0.25">
      <c r="B29" s="18" t="s">
        <v>11</v>
      </c>
      <c r="C29" s="19"/>
      <c r="D29" s="22"/>
    </row>
    <row r="30" spans="1:7" x14ac:dyDescent="0.25">
      <c r="A30" s="20"/>
      <c r="C30" s="20"/>
      <c r="D30" s="20"/>
      <c r="F30" s="20"/>
      <c r="G30" s="20"/>
    </row>
    <row r="31" spans="1:7" x14ac:dyDescent="0.25">
      <c r="A31" s="20" t="s">
        <v>18</v>
      </c>
      <c r="D31" s="20" t="s">
        <v>12</v>
      </c>
    </row>
    <row r="34" spans="2:4" x14ac:dyDescent="0.25">
      <c r="B34" s="20" t="s">
        <v>27</v>
      </c>
    </row>
    <row r="36" spans="2:4" x14ac:dyDescent="0.25">
      <c r="B36" s="1" t="s">
        <v>28</v>
      </c>
      <c r="D36" s="20" t="s">
        <v>29</v>
      </c>
    </row>
  </sheetData>
  <mergeCells count="7">
    <mergeCell ref="A11:D11"/>
    <mergeCell ref="C1:E1"/>
    <mergeCell ref="C2:E2"/>
    <mergeCell ref="C4:E4"/>
    <mergeCell ref="C10:D10"/>
    <mergeCell ref="C7:E7"/>
    <mergeCell ref="C6:E6"/>
  </mergeCells>
  <phoneticPr fontId="9" type="noConversion"/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расч. стоим.</vt:lpstr>
      <vt:lpstr>'расч. стоим.'!Область_печати</vt:lpstr>
    </vt:vector>
  </TitlesOfParts>
  <Company>Irkutskenergo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Homaiko</dc:creator>
  <cp:lastModifiedBy>Пользователь Windows</cp:lastModifiedBy>
  <cp:lastPrinted>2021-12-06T06:20:54Z</cp:lastPrinted>
  <dcterms:created xsi:type="dcterms:W3CDTF">2011-10-10T08:03:32Z</dcterms:created>
  <dcterms:modified xsi:type="dcterms:W3CDTF">2021-12-06T06:24:05Z</dcterms:modified>
</cp:coreProperties>
</file>